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data\e-machine\"/>
    </mc:Choice>
  </mc:AlternateContent>
  <xr:revisionPtr revIDLastSave="0" documentId="13_ncr:1_{022647BF-FCF7-443F-BF4A-074B18CF7CB4}" xr6:coauthVersionLast="45" xr6:coauthVersionMax="45" xr10:uidLastSave="{00000000-0000-0000-0000-000000000000}"/>
  <bookViews>
    <workbookView xWindow="-28920" yWindow="-120" windowWidth="29040" windowHeight="17640" xr2:uid="{00000000-000D-0000-FFFF-FFFF00000000}"/>
  </bookViews>
  <sheets>
    <sheet name="main" sheetId="3" r:id="rId1"/>
    <sheet name="eff" sheetId="1" r:id="rId2"/>
    <sheet name="lim" sheetId="2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2" l="1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B8" i="3"/>
  <c r="B7" i="3"/>
  <c r="B4" i="3"/>
</calcChain>
</file>

<file path=xl/sharedStrings.xml><?xml version="1.0" encoding="utf-8"?>
<sst xmlns="http://schemas.openxmlformats.org/spreadsheetml/2006/main" count="24" uniqueCount="22">
  <si>
    <t>speed</t>
  </si>
  <si>
    <t>max torque</t>
  </si>
  <si>
    <t>rpm</t>
  </si>
  <si>
    <t>Nm</t>
  </si>
  <si>
    <t>min torque</t>
  </si>
  <si>
    <t>Main Parameters</t>
  </si>
  <si>
    <t>value</t>
  </si>
  <si>
    <t>unit</t>
  </si>
  <si>
    <t>Full Name</t>
  </si>
  <si>
    <t>-</t>
  </si>
  <si>
    <t>kg*m^2</t>
  </si>
  <si>
    <t>Rated power</t>
  </si>
  <si>
    <t>Mass</t>
  </si>
  <si>
    <t>kg</t>
  </si>
  <si>
    <t>kW</t>
  </si>
  <si>
    <t>Cost</t>
  </si>
  <si>
    <t>k€</t>
  </si>
  <si>
    <t>ldv125</t>
  </si>
  <si>
    <t>Maximum speed</t>
  </si>
  <si>
    <t>Moment of inertia</t>
  </si>
  <si>
    <t>Regen braking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</si>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</sst>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thin">
        <color theme="6" tint="-0.499954222235786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">
    <xf numFmtId="0" fontId="0" fillId="0" borderId="0" xfId="0"/>
    <xf numFmtId="2" fontId="0" fillId="0" borderId="0" xfId="0" applyNumberFormat="1"/>
    <xf numFmtId="2" fontId="0" fillId="0" borderId="0" xfId="0" applyNumberFormat="1" applyFont="1"/>
    <xf numFmtId="0" fontId="2" fillId="2" borderId="0" xfId="1" applyAlignment="1">
      <alignment horizontal="center"/>
    </xf>
    <xf numFmtId="0" fontId="2" fillId="2" borderId="1" xfId="1" applyBorder="1" applyAlignment="1">
      <alignment horizontal="center"/>
    </xf>
    <xf numFmtId="0" fontId="1" fillId="0" borderId="0" xfId="0" applyFont="1"/>
    <xf numFmtId="11" fontId="0" fillId="0" borderId="0" xfId="0" applyNumberFormat="1"/>
    <xf numFmtId="1" fontId="0" fillId="0" borderId="0" xfId="0" applyNumberFormat="1"/>
    <xf numFmtId="164" fontId="0" fillId="0" borderId="0" xfId="0" applyNumberFormat="1"/>
    <xf numFmtId="1" fontId="0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</cellXfs>
  <cellStyles count="2">
    <cellStyle name="Colore 6" xfId="1" builtinId="49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286DF-AFB0-495A-BEA1-A6B00CBBAA6D}">
  <dimension ref="A1:C8"/>
  <sheetViews>
    <sheetView tabSelected="1" workbookViewId="0">
      <selection activeCell="A6" sqref="A6:C6"/>
    </sheetView>
  </sheetViews>
  <sheetFormatPr defaultRowHeight="15" x14ac:dyDescent="0.25"/>
  <cols>
    <col min="1" max="1" width="19.85546875" customWidth="1"/>
    <col min="2" max="2" width="22.28515625" customWidth="1"/>
  </cols>
  <sheetData>
    <row r="1" spans="1:3" x14ac:dyDescent="0.25">
      <c r="A1" s="5" t="s">
        <v>5</v>
      </c>
      <c r="B1" t="s">
        <v>6</v>
      </c>
      <c r="C1" t="s">
        <v>7</v>
      </c>
    </row>
    <row r="2" spans="1:3" x14ac:dyDescent="0.25">
      <c r="A2" t="s">
        <v>8</v>
      </c>
      <c r="B2" t="s">
        <v>17</v>
      </c>
      <c r="C2" t="s">
        <v>9</v>
      </c>
    </row>
    <row r="3" spans="1:3" x14ac:dyDescent="0.25">
      <c r="A3" t="s">
        <v>11</v>
      </c>
      <c r="B3">
        <v>125</v>
      </c>
      <c r="C3" t="s">
        <v>14</v>
      </c>
    </row>
    <row r="4" spans="1:3" x14ac:dyDescent="0.25">
      <c r="A4" t="s">
        <v>19</v>
      </c>
      <c r="B4" s="1">
        <f>0.015*B3*1000/40000</f>
        <v>4.6875E-2</v>
      </c>
      <c r="C4" t="s">
        <v>10</v>
      </c>
    </row>
    <row r="5" spans="1:3" x14ac:dyDescent="0.25">
      <c r="A5" t="s">
        <v>18</v>
      </c>
      <c r="B5">
        <v>13000</v>
      </c>
      <c r="C5" t="s">
        <v>2</v>
      </c>
    </row>
    <row r="6" spans="1:3" x14ac:dyDescent="0.25">
      <c r="A6" t="s">
        <v>20</v>
      </c>
      <c r="B6">
        <v>80</v>
      </c>
      <c r="C6" t="s">
        <v>21</v>
      </c>
    </row>
    <row r="7" spans="1:3" x14ac:dyDescent="0.25">
      <c r="A7" t="s">
        <v>12</v>
      </c>
      <c r="B7" s="7">
        <f>(0.532*B3)+21.6/2</f>
        <v>77.3</v>
      </c>
      <c r="C7" t="s">
        <v>13</v>
      </c>
    </row>
    <row r="8" spans="1:3" x14ac:dyDescent="0.25">
      <c r="A8" t="s">
        <v>15</v>
      </c>
      <c r="B8" s="8">
        <f>(21.7*B3+425)/1000</f>
        <v>3.1375000000000002</v>
      </c>
      <c r="C8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2E5E7-1429-42F8-904A-801CD0BF82F9}">
  <dimension ref="A1:AD36"/>
  <sheetViews>
    <sheetView workbookViewId="0">
      <selection sqref="A1:XFD1"/>
    </sheetView>
  </sheetViews>
  <sheetFormatPr defaultRowHeight="15" x14ac:dyDescent="0.25"/>
  <cols>
    <col min="1" max="1" width="7.42578125" customWidth="1"/>
    <col min="2" max="2" width="5.7109375" customWidth="1"/>
    <col min="3" max="5" width="6.7109375" customWidth="1"/>
    <col min="6" max="23" width="7.7109375" customWidth="1"/>
    <col min="24" max="30" width="8.7109375" customWidth="1"/>
  </cols>
  <sheetData>
    <row r="1" spans="1:30" s="10" customFormat="1" x14ac:dyDescent="0.25">
      <c r="A1" s="9">
        <v>0</v>
      </c>
      <c r="B1" s="9">
        <v>0</v>
      </c>
      <c r="C1" s="9">
        <v>250</v>
      </c>
      <c r="D1" s="9">
        <v>500</v>
      </c>
      <c r="E1" s="9">
        <v>750</v>
      </c>
      <c r="F1" s="9">
        <v>1000</v>
      </c>
      <c r="G1" s="9">
        <v>1500</v>
      </c>
      <c r="H1" s="9">
        <v>2000</v>
      </c>
      <c r="I1" s="9">
        <v>2500</v>
      </c>
      <c r="J1" s="9">
        <v>3000</v>
      </c>
      <c r="K1" s="9">
        <v>3500</v>
      </c>
      <c r="L1" s="9">
        <v>4000</v>
      </c>
      <c r="M1" s="9">
        <v>4500</v>
      </c>
      <c r="N1" s="9">
        <v>5000</v>
      </c>
      <c r="O1" s="9">
        <v>5500</v>
      </c>
      <c r="P1" s="9">
        <v>6000</v>
      </c>
      <c r="Q1" s="9">
        <v>6500</v>
      </c>
      <c r="R1" s="9">
        <v>7000</v>
      </c>
      <c r="S1" s="9">
        <v>7500</v>
      </c>
      <c r="T1" s="9">
        <v>8000</v>
      </c>
      <c r="U1" s="9">
        <v>8500</v>
      </c>
      <c r="V1" s="9">
        <v>9000</v>
      </c>
      <c r="W1" s="9">
        <v>9500</v>
      </c>
      <c r="X1" s="9">
        <v>10000</v>
      </c>
      <c r="Y1" s="9">
        <v>10500</v>
      </c>
      <c r="Z1" s="9">
        <v>11000</v>
      </c>
      <c r="AA1" s="9">
        <v>11500</v>
      </c>
      <c r="AB1" s="9">
        <v>12000</v>
      </c>
      <c r="AC1" s="9">
        <v>12500</v>
      </c>
      <c r="AD1" s="9">
        <v>13000</v>
      </c>
    </row>
    <row r="2" spans="1:30" x14ac:dyDescent="0.25">
      <c r="A2" s="9">
        <v>-300</v>
      </c>
      <c r="B2" s="2">
        <v>54.937350458232757</v>
      </c>
      <c r="C2" s="2">
        <v>54.937350458232757</v>
      </c>
      <c r="D2" s="2">
        <v>70.752255313254494</v>
      </c>
      <c r="E2" s="2">
        <v>78.218517845606002</v>
      </c>
      <c r="F2" s="2">
        <v>82.543592845061468</v>
      </c>
      <c r="G2" s="2">
        <v>87.310376748776648</v>
      </c>
      <c r="H2" s="2">
        <v>89.843170264174503</v>
      </c>
      <c r="I2" s="2">
        <v>91.385554201298504</v>
      </c>
      <c r="J2" s="2">
        <v>92.403564403271645</v>
      </c>
      <c r="K2" s="2">
        <v>93.111022618006459</v>
      </c>
      <c r="L2" s="2">
        <v>93.408484669992461</v>
      </c>
      <c r="M2" s="2">
        <v>93.408484669992461</v>
      </c>
      <c r="N2" s="2">
        <v>93.408484669992461</v>
      </c>
      <c r="O2" s="2">
        <v>93.408484669992461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</row>
    <row r="3" spans="1:30" x14ac:dyDescent="0.25">
      <c r="A3" s="9">
        <v>-275</v>
      </c>
      <c r="B3" s="2">
        <v>57.03469991935863</v>
      </c>
      <c r="C3" s="2">
        <v>57.03469991935863</v>
      </c>
      <c r="D3" s="2">
        <v>72.428346540911704</v>
      </c>
      <c r="E3" s="2">
        <v>79.55402762553642</v>
      </c>
      <c r="F3" s="2">
        <v>83.642210884082715</v>
      </c>
      <c r="G3" s="2">
        <v>88.115570134768774</v>
      </c>
      <c r="H3" s="2">
        <v>90.476415907061039</v>
      </c>
      <c r="I3" s="2">
        <v>91.912098003216229</v>
      </c>
      <c r="J3" s="2">
        <v>92.856092116450426</v>
      </c>
      <c r="K3" s="2">
        <v>93.487798722181239</v>
      </c>
      <c r="L3" s="2">
        <v>93.408484669992461</v>
      </c>
      <c r="M3" s="2">
        <v>93.408484669992461</v>
      </c>
      <c r="N3" s="2">
        <v>93.408484669992461</v>
      </c>
      <c r="O3" s="2">
        <v>93.408484669992461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</row>
    <row r="4" spans="1:30" x14ac:dyDescent="0.25">
      <c r="A4" s="9">
        <v>-250</v>
      </c>
      <c r="B4" s="2">
        <v>59.232099922496175</v>
      </c>
      <c r="C4" s="2">
        <v>59.232099922496175</v>
      </c>
      <c r="D4" s="2">
        <v>74.183627774392036</v>
      </c>
      <c r="E4" s="2">
        <v>80.95802656438758</v>
      </c>
      <c r="F4" s="2">
        <v>84.804068432241564</v>
      </c>
      <c r="G4" s="2">
        <v>88.974183726094196</v>
      </c>
      <c r="H4" s="2">
        <v>91.162074668382971</v>
      </c>
      <c r="I4" s="2">
        <v>92.484812265855155</v>
      </c>
      <c r="J4" s="2">
        <v>93.353783866866607</v>
      </c>
      <c r="K4" s="2">
        <v>93.955741958158782</v>
      </c>
      <c r="L4" s="2">
        <v>94.148258030461335</v>
      </c>
      <c r="M4" s="2">
        <v>94.360404974706597</v>
      </c>
      <c r="N4" s="2">
        <v>94.360404974706597</v>
      </c>
      <c r="O4" s="2">
        <v>94.360404974706597</v>
      </c>
      <c r="P4" s="2">
        <v>94.441386743727733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</row>
    <row r="5" spans="1:30" x14ac:dyDescent="0.25">
      <c r="A5" s="9">
        <v>-225</v>
      </c>
      <c r="B5" s="2">
        <v>62.209113675513663</v>
      </c>
      <c r="C5" s="2">
        <v>62.209113675513663</v>
      </c>
      <c r="D5" s="2">
        <v>76.467683169047632</v>
      </c>
      <c r="E5" s="2">
        <v>82.756909333575209</v>
      </c>
      <c r="F5" s="2">
        <v>86.278679816112316</v>
      </c>
      <c r="G5" s="2">
        <v>90.055000458928035</v>
      </c>
      <c r="H5" s="2">
        <v>92.017211530141296</v>
      </c>
      <c r="I5" s="2">
        <v>93.195949236547577</v>
      </c>
      <c r="J5" s="2">
        <v>93.966463348921053</v>
      </c>
      <c r="K5" s="2">
        <v>94.497897055298921</v>
      </c>
      <c r="L5" s="2">
        <v>94.792860558172137</v>
      </c>
      <c r="M5" s="2">
        <v>94.639382767761305</v>
      </c>
      <c r="N5" s="2">
        <v>94.61319952711888</v>
      </c>
      <c r="O5" s="2">
        <v>94.360404974706597</v>
      </c>
      <c r="P5" s="2">
        <v>94.441386743727733</v>
      </c>
      <c r="Q5" s="2">
        <v>94.441386743727733</v>
      </c>
      <c r="R5" s="2">
        <v>94.441386743727733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</row>
    <row r="6" spans="1:30" x14ac:dyDescent="0.25">
      <c r="A6" s="9">
        <v>-200</v>
      </c>
      <c r="B6" s="2">
        <v>65.028892575475865</v>
      </c>
      <c r="C6" s="2">
        <v>65.028892575475865</v>
      </c>
      <c r="D6" s="2">
        <v>78.557559022888256</v>
      </c>
      <c r="E6" s="2">
        <v>84.373197291231577</v>
      </c>
      <c r="F6" s="2">
        <v>87.588404488485509</v>
      </c>
      <c r="G6" s="2">
        <v>91.00011701774568</v>
      </c>
      <c r="H6" s="2">
        <v>92.756202620134403</v>
      </c>
      <c r="I6" s="2">
        <v>93.804111250248752</v>
      </c>
      <c r="J6" s="2">
        <v>94.483110693752067</v>
      </c>
      <c r="K6" s="2">
        <v>94.950716000836067</v>
      </c>
      <c r="L6" s="2">
        <v>95.270284339963567</v>
      </c>
      <c r="M6" s="2">
        <v>95.266813870235737</v>
      </c>
      <c r="N6" s="2">
        <v>94.979024670758179</v>
      </c>
      <c r="O6" s="2">
        <v>94.441386743727733</v>
      </c>
      <c r="P6" s="2">
        <v>94.441386743727733</v>
      </c>
      <c r="Q6" s="2">
        <v>94.441386743727733</v>
      </c>
      <c r="R6" s="2">
        <v>94.441386743727733</v>
      </c>
      <c r="S6" s="2">
        <v>94.441386743727733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</row>
    <row r="7" spans="1:30" x14ac:dyDescent="0.25">
      <c r="A7" s="9">
        <v>-175</v>
      </c>
      <c r="B7" s="2">
        <v>67.758034741199353</v>
      </c>
      <c r="C7" s="2">
        <v>67.758034741199353</v>
      </c>
      <c r="D7" s="2">
        <v>80.507991907405483</v>
      </c>
      <c r="E7" s="2">
        <v>85.855161888447967</v>
      </c>
      <c r="F7" s="2">
        <v>88.775360639092</v>
      </c>
      <c r="G7" s="2">
        <v>91.842317086500501</v>
      </c>
      <c r="H7" s="2">
        <v>93.405565778982293</v>
      </c>
      <c r="I7" s="2">
        <v>94.328912328268842</v>
      </c>
      <c r="J7" s="2">
        <v>94.92704229509603</v>
      </c>
      <c r="K7" s="2">
        <v>95.334628345630307</v>
      </c>
      <c r="L7" s="2">
        <v>95.62045190134144</v>
      </c>
      <c r="M7" s="2">
        <v>95.724975107115498</v>
      </c>
      <c r="N7" s="2">
        <v>95.57290339256997</v>
      </c>
      <c r="O7" s="2">
        <v>95.259739967424053</v>
      </c>
      <c r="P7" s="2">
        <v>94.792002570397273</v>
      </c>
      <c r="Q7" s="2">
        <v>94.441527575719633</v>
      </c>
      <c r="R7" s="2">
        <v>94.441386743727733</v>
      </c>
      <c r="S7" s="2">
        <v>94.441386743727733</v>
      </c>
      <c r="T7" s="2">
        <v>94.441386743727733</v>
      </c>
      <c r="U7" s="2">
        <v>94.441386743727733</v>
      </c>
      <c r="V7" s="2">
        <v>94.441386743727733</v>
      </c>
      <c r="W7" s="2">
        <v>94.441386743727733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</row>
    <row r="8" spans="1:30" x14ac:dyDescent="0.25">
      <c r="A8" s="9">
        <v>-150</v>
      </c>
      <c r="B8" s="2">
        <v>70.471671354627105</v>
      </c>
      <c r="C8" s="2">
        <v>70.471671354627105</v>
      </c>
      <c r="D8" s="2">
        <v>82.378592893800402</v>
      </c>
      <c r="E8" s="2">
        <v>87.25121015059716</v>
      </c>
      <c r="F8" s="2">
        <v>89.879774565642379</v>
      </c>
      <c r="G8" s="2">
        <v>92.611020723466495</v>
      </c>
      <c r="H8" s="2">
        <v>93.988025210961524</v>
      </c>
      <c r="I8" s="2">
        <v>94.793662718937995</v>
      </c>
      <c r="J8" s="2">
        <v>95.311112268570469</v>
      </c>
      <c r="K8" s="2">
        <v>95.660331019115503</v>
      </c>
      <c r="L8" s="2">
        <v>95.902304803973408</v>
      </c>
      <c r="M8" s="2">
        <v>96.056746200086408</v>
      </c>
      <c r="N8" s="2">
        <v>96.000828360772445</v>
      </c>
      <c r="O8" s="2">
        <v>95.794774543899422</v>
      </c>
      <c r="P8" s="2">
        <v>95.491887904715583</v>
      </c>
      <c r="Q8" s="2">
        <v>95.105296035155007</v>
      </c>
      <c r="R8" s="2">
        <v>94.618440712449797</v>
      </c>
      <c r="S8" s="2">
        <v>94.487940476168319</v>
      </c>
      <c r="T8" s="2">
        <v>94.441386743727733</v>
      </c>
      <c r="U8" s="2">
        <v>94.441386743727733</v>
      </c>
      <c r="V8" s="2">
        <v>94.441386743727733</v>
      </c>
      <c r="W8" s="2">
        <v>94.441386743727733</v>
      </c>
      <c r="X8" s="2">
        <v>94.441386743727733</v>
      </c>
      <c r="Y8" s="2">
        <v>92.57088038338469</v>
      </c>
      <c r="Z8" s="2">
        <v>92.57088038338469</v>
      </c>
      <c r="AA8" s="2">
        <v>92.57088038338469</v>
      </c>
      <c r="AB8" s="2">
        <v>92.57088038338469</v>
      </c>
      <c r="AC8" s="2">
        <v>0</v>
      </c>
      <c r="AD8" s="2">
        <v>0</v>
      </c>
    </row>
    <row r="9" spans="1:30" x14ac:dyDescent="0.25">
      <c r="A9" s="9">
        <v>-125</v>
      </c>
      <c r="B9" s="2">
        <v>72.84787864817973</v>
      </c>
      <c r="C9" s="2">
        <v>72.84787864817973</v>
      </c>
      <c r="D9" s="2">
        <v>83.956077200404806</v>
      </c>
      <c r="E9" s="2">
        <v>88.403543206605121</v>
      </c>
      <c r="F9" s="2">
        <v>90.775904390949236</v>
      </c>
      <c r="G9" s="2">
        <v>93.215405269986064</v>
      </c>
      <c r="H9" s="2">
        <v>94.428107599579334</v>
      </c>
      <c r="I9" s="2">
        <v>95.134356522877496</v>
      </c>
      <c r="J9" s="2">
        <v>95.581091529350488</v>
      </c>
      <c r="K9" s="2">
        <v>95.876853643601351</v>
      </c>
      <c r="L9" s="2">
        <v>96.081433314501211</v>
      </c>
      <c r="M9" s="2">
        <v>96.222701449240517</v>
      </c>
      <c r="N9" s="2">
        <v>96.271510681605236</v>
      </c>
      <c r="O9" s="2">
        <v>96.153153595365012</v>
      </c>
      <c r="P9" s="2">
        <v>95.938620512797456</v>
      </c>
      <c r="Q9" s="2">
        <v>95.660877423363402</v>
      </c>
      <c r="R9" s="2">
        <v>95.33617999510102</v>
      </c>
      <c r="S9" s="2">
        <v>94.96114890808704</v>
      </c>
      <c r="T9" s="2">
        <v>94.540640121853883</v>
      </c>
      <c r="U9" s="2">
        <v>94.021664940893686</v>
      </c>
      <c r="V9" s="2">
        <v>93.72682706857141</v>
      </c>
      <c r="W9" s="2">
        <v>94.441386743727733</v>
      </c>
      <c r="X9" s="2">
        <v>94.441386743727733</v>
      </c>
      <c r="Y9" s="2">
        <v>92.57088038338469</v>
      </c>
      <c r="Z9" s="2">
        <v>92.57088038338469</v>
      </c>
      <c r="AA9" s="2">
        <v>92.57088038338469</v>
      </c>
      <c r="AB9" s="2">
        <v>92.57088038338469</v>
      </c>
      <c r="AC9" s="2">
        <v>92.088426411898638</v>
      </c>
      <c r="AD9" s="2">
        <v>92.088426411898638</v>
      </c>
    </row>
    <row r="10" spans="1:30" x14ac:dyDescent="0.25">
      <c r="A10" s="9">
        <v>-100</v>
      </c>
      <c r="B10" s="2">
        <v>75.619117950869253</v>
      </c>
      <c r="C10" s="2">
        <v>75.619117950869253</v>
      </c>
      <c r="D10" s="2">
        <v>85.731695748357879</v>
      </c>
      <c r="E10" s="2">
        <v>89.676445131882929</v>
      </c>
      <c r="F10" s="2">
        <v>91.746675639509405</v>
      </c>
      <c r="G10" s="2">
        <v>93.852773021226596</v>
      </c>
      <c r="H10" s="2">
        <v>94.884613459064539</v>
      </c>
      <c r="I10" s="2">
        <v>95.473455461083418</v>
      </c>
      <c r="J10" s="2">
        <v>95.836805250330386</v>
      </c>
      <c r="K10" s="2">
        <v>96.074600096049622</v>
      </c>
      <c r="L10" s="2">
        <v>96.231627090139753</v>
      </c>
      <c r="M10" s="2">
        <v>96.33801991239568</v>
      </c>
      <c r="N10" s="2">
        <v>96.407097104791163</v>
      </c>
      <c r="O10" s="2">
        <v>96.383298063882933</v>
      </c>
      <c r="P10" s="2">
        <v>96.233152905794924</v>
      </c>
      <c r="Q10" s="2">
        <v>96.018284452777252</v>
      </c>
      <c r="R10" s="2">
        <v>95.754154142568396</v>
      </c>
      <c r="S10" s="2">
        <v>95.464547441741431</v>
      </c>
      <c r="T10" s="2">
        <v>95.154110324108231</v>
      </c>
      <c r="U10" s="2">
        <v>94.81104186342283</v>
      </c>
      <c r="V10" s="2">
        <v>94.438197130283655</v>
      </c>
      <c r="W10" s="2">
        <v>94.036718791496327</v>
      </c>
      <c r="X10" s="2">
        <v>93.583208550950673</v>
      </c>
      <c r="Y10" s="2">
        <v>93.061660903103515</v>
      </c>
      <c r="Z10" s="2">
        <v>92.57088038338469</v>
      </c>
      <c r="AA10" s="2">
        <v>92.57088038338469</v>
      </c>
      <c r="AB10" s="2">
        <v>92.57088038338469</v>
      </c>
      <c r="AC10" s="2">
        <v>92.088426411898638</v>
      </c>
      <c r="AD10" s="2">
        <v>92.088426411898638</v>
      </c>
    </row>
    <row r="11" spans="1:30" x14ac:dyDescent="0.25">
      <c r="A11" s="9">
        <v>-75</v>
      </c>
      <c r="B11" s="2">
        <v>79.015876052897255</v>
      </c>
      <c r="C11" s="2">
        <v>79.015876052897255</v>
      </c>
      <c r="D11" s="2">
        <v>87.807642171125451</v>
      </c>
      <c r="E11" s="2">
        <v>91.12914752590288</v>
      </c>
      <c r="F11" s="2">
        <v>92.843341752567625</v>
      </c>
      <c r="G11" s="2">
        <v>94.542844209571768</v>
      </c>
      <c r="H11" s="2">
        <v>95.353682833911719</v>
      </c>
      <c r="I11" s="2">
        <v>95.801456473722652</v>
      </c>
      <c r="J11" s="2">
        <v>96.066454207246608</v>
      </c>
      <c r="K11" s="2">
        <v>96.230994992468794</v>
      </c>
      <c r="L11" s="2">
        <v>96.331411075692941</v>
      </c>
      <c r="M11" s="2">
        <v>96.391111584946586</v>
      </c>
      <c r="N11" s="2">
        <v>96.424155497997361</v>
      </c>
      <c r="O11" s="2">
        <v>96.43647245547794</v>
      </c>
      <c r="P11" s="2">
        <v>96.367110956146149</v>
      </c>
      <c r="Q11" s="2">
        <v>96.193463129977303</v>
      </c>
      <c r="R11" s="2">
        <v>95.965388059369729</v>
      </c>
      <c r="S11" s="2">
        <v>95.70567804998332</v>
      </c>
      <c r="T11" s="2">
        <v>95.422649855780023</v>
      </c>
      <c r="U11" s="2">
        <v>95.087758757375525</v>
      </c>
      <c r="V11" s="2">
        <v>94.756520820120087</v>
      </c>
      <c r="W11" s="2">
        <v>94.400205731049894</v>
      </c>
      <c r="X11" s="2">
        <v>94.057963340649636</v>
      </c>
      <c r="Y11" s="2">
        <v>93.695228548000273</v>
      </c>
      <c r="Z11" s="2">
        <v>93.312569473089212</v>
      </c>
      <c r="AA11" s="2">
        <v>92.938220114108532</v>
      </c>
      <c r="AB11" s="2">
        <v>92.53091889252687</v>
      </c>
      <c r="AC11" s="2">
        <v>92.088426411898638</v>
      </c>
      <c r="AD11" s="2">
        <v>91.624854137538435</v>
      </c>
    </row>
    <row r="12" spans="1:30" x14ac:dyDescent="0.25">
      <c r="A12" s="9">
        <v>-65</v>
      </c>
      <c r="B12" s="2">
        <v>80.618572166196998</v>
      </c>
      <c r="C12" s="2">
        <v>80.618572166196998</v>
      </c>
      <c r="D12" s="2">
        <v>88.762438220662588</v>
      </c>
      <c r="E12" s="2">
        <v>91.777803422138689</v>
      </c>
      <c r="F12" s="2">
        <v>93.321460449223721</v>
      </c>
      <c r="G12" s="2">
        <v>94.835383192979535</v>
      </c>
      <c r="H12" s="2">
        <v>95.539842835230019</v>
      </c>
      <c r="I12" s="2">
        <v>95.921217727117508</v>
      </c>
      <c r="J12" s="2">
        <v>96.139634274652735</v>
      </c>
      <c r="K12" s="2">
        <v>96.269196632537586</v>
      </c>
      <c r="L12" s="2">
        <v>96.342357771060392</v>
      </c>
      <c r="M12" s="2">
        <v>96.381110420712716</v>
      </c>
      <c r="N12" s="2">
        <v>96.394728230441032</v>
      </c>
      <c r="O12" s="2">
        <v>96.391611841025167</v>
      </c>
      <c r="P12" s="2">
        <v>96.353284298842539</v>
      </c>
      <c r="Q12" s="2">
        <v>96.200124709156455</v>
      </c>
      <c r="R12" s="2">
        <v>95.983425620755085</v>
      </c>
      <c r="S12" s="2">
        <v>95.720979086811283</v>
      </c>
      <c r="T12" s="2">
        <v>95.438826561802117</v>
      </c>
      <c r="U12" s="2">
        <v>95.093149759028989</v>
      </c>
      <c r="V12" s="2">
        <v>94.738677824403354</v>
      </c>
      <c r="W12" s="2">
        <v>94.381559678509035</v>
      </c>
      <c r="X12" s="2">
        <v>94.014644591528423</v>
      </c>
      <c r="Y12" s="2">
        <v>93.653455922503269</v>
      </c>
      <c r="Z12" s="2">
        <v>93.288105792537223</v>
      </c>
      <c r="AA12" s="2">
        <v>92.904101244450317</v>
      </c>
      <c r="AB12" s="2">
        <v>92.51803500148003</v>
      </c>
      <c r="AC12" s="2">
        <v>92.130701558756684</v>
      </c>
      <c r="AD12" s="2">
        <v>91.710246463785836</v>
      </c>
    </row>
    <row r="13" spans="1:30" x14ac:dyDescent="0.25">
      <c r="A13" s="9">
        <v>-55</v>
      </c>
      <c r="B13" s="2">
        <v>82.419040336117106</v>
      </c>
      <c r="C13" s="2">
        <v>82.419040336117106</v>
      </c>
      <c r="D13" s="2">
        <v>89.798229226032973</v>
      </c>
      <c r="E13" s="2">
        <v>92.479810918265727</v>
      </c>
      <c r="F13" s="2">
        <v>93.827129123132195</v>
      </c>
      <c r="G13" s="2">
        <v>95.129871196983927</v>
      </c>
      <c r="H13" s="2">
        <v>95.718510987170362</v>
      </c>
      <c r="I13" s="2">
        <v>96.025161718608558</v>
      </c>
      <c r="J13" s="2">
        <v>96.190877887376658</v>
      </c>
      <c r="K13" s="2">
        <v>96.280618381812076</v>
      </c>
      <c r="L13" s="2">
        <v>96.322553762950207</v>
      </c>
      <c r="M13" s="2">
        <v>96.335788580241356</v>
      </c>
      <c r="N13" s="2">
        <v>96.328214884520079</v>
      </c>
      <c r="O13" s="2">
        <v>96.307056971345986</v>
      </c>
      <c r="P13" s="2">
        <v>96.275263005597466</v>
      </c>
      <c r="Q13" s="2">
        <v>96.153420697030569</v>
      </c>
      <c r="R13" s="2">
        <v>95.939096822614587</v>
      </c>
      <c r="S13" s="2">
        <v>95.671853543747716</v>
      </c>
      <c r="T13" s="2">
        <v>95.378545255810337</v>
      </c>
      <c r="U13" s="2">
        <v>95.013233729442959</v>
      </c>
      <c r="V13" s="2">
        <v>94.626256835349565</v>
      </c>
      <c r="W13" s="2">
        <v>94.248353247384387</v>
      </c>
      <c r="X13" s="2">
        <v>93.846231177132168</v>
      </c>
      <c r="Y13" s="2">
        <v>93.464862473820489</v>
      </c>
      <c r="Z13" s="2">
        <v>93.064170945388796</v>
      </c>
      <c r="AA13" s="2">
        <v>92.676212957295917</v>
      </c>
      <c r="AB13" s="2">
        <v>92.271249104670218</v>
      </c>
      <c r="AC13" s="2">
        <v>91.865881531716298</v>
      </c>
      <c r="AD13" s="2">
        <v>91.444320093547631</v>
      </c>
    </row>
    <row r="14" spans="1:30" x14ac:dyDescent="0.25">
      <c r="A14" s="9">
        <v>-45</v>
      </c>
      <c r="B14" s="2">
        <v>84.461805441401452</v>
      </c>
      <c r="C14" s="2">
        <v>84.461805441401452</v>
      </c>
      <c r="D14" s="2">
        <v>90.935181626540796</v>
      </c>
      <c r="E14" s="2">
        <v>93.227055026688021</v>
      </c>
      <c r="F14" s="2">
        <v>94.35652549739325</v>
      </c>
      <c r="G14" s="2">
        <v>95.41919379863765</v>
      </c>
      <c r="H14" s="2">
        <v>95.875754427274288</v>
      </c>
      <c r="I14" s="2">
        <v>96.095256268930413</v>
      </c>
      <c r="J14" s="2">
        <v>96.201376747465247</v>
      </c>
      <c r="K14" s="2">
        <v>96.243643170404809</v>
      </c>
      <c r="L14" s="2">
        <v>96.249865881352846</v>
      </c>
      <c r="M14" s="2">
        <v>96.231994576215413</v>
      </c>
      <c r="N14" s="2">
        <v>96.19913234588283</v>
      </c>
      <c r="O14" s="2">
        <v>96.156263583622064</v>
      </c>
      <c r="P14" s="2">
        <v>96.107276803153155</v>
      </c>
      <c r="Q14" s="2">
        <v>96.014550757921938</v>
      </c>
      <c r="R14" s="2">
        <v>95.809490121383604</v>
      </c>
      <c r="S14" s="2">
        <v>95.535398309135289</v>
      </c>
      <c r="T14" s="2">
        <v>95.225113603635009</v>
      </c>
      <c r="U14" s="2">
        <v>94.806252559233712</v>
      </c>
      <c r="V14" s="2">
        <v>94.371057587053116</v>
      </c>
      <c r="W14" s="2">
        <v>93.943954477225347</v>
      </c>
      <c r="X14" s="2">
        <v>93.505233059690553</v>
      </c>
      <c r="Y14" s="2">
        <v>93.056419224827735</v>
      </c>
      <c r="Z14" s="2">
        <v>92.620008078830168</v>
      </c>
      <c r="AA14" s="2">
        <v>92.161518700600922</v>
      </c>
      <c r="AB14" s="2">
        <v>91.721492581207599</v>
      </c>
      <c r="AC14" s="2">
        <v>91.282129516586025</v>
      </c>
      <c r="AD14" s="2">
        <v>90.82596589721102</v>
      </c>
    </row>
    <row r="15" spans="1:30" x14ac:dyDescent="0.25">
      <c r="A15" s="9">
        <v>-35</v>
      </c>
      <c r="B15" s="2">
        <v>86.793743503469059</v>
      </c>
      <c r="C15" s="2">
        <v>86.793743503469059</v>
      </c>
      <c r="D15" s="2">
        <v>92.177218204892284</v>
      </c>
      <c r="E15" s="2">
        <v>94.011059571329028</v>
      </c>
      <c r="F15" s="2">
        <v>94.891705418781811</v>
      </c>
      <c r="G15" s="2">
        <v>95.674493544601177</v>
      </c>
      <c r="H15" s="2">
        <v>95.977262755474186</v>
      </c>
      <c r="I15" s="2">
        <v>96.097115647458239</v>
      </c>
      <c r="J15" s="2">
        <v>96.129187858971463</v>
      </c>
      <c r="K15" s="2">
        <v>96.115583150504818</v>
      </c>
      <c r="L15" s="2">
        <v>96.076742459418355</v>
      </c>
      <c r="M15" s="2">
        <v>96.021621541137904</v>
      </c>
      <c r="N15" s="2">
        <v>95.95706407815851</v>
      </c>
      <c r="O15" s="2">
        <v>95.886699212885134</v>
      </c>
      <c r="P15" s="2">
        <v>95.813359893498557</v>
      </c>
      <c r="Q15" s="2">
        <v>95.730379600875821</v>
      </c>
      <c r="R15" s="2">
        <v>95.534733894023006</v>
      </c>
      <c r="S15" s="2">
        <v>95.239356545719687</v>
      </c>
      <c r="T15" s="2">
        <v>94.889502644980126</v>
      </c>
      <c r="U15" s="2">
        <v>94.400601947015673</v>
      </c>
      <c r="V15" s="2">
        <v>93.890284930099938</v>
      </c>
      <c r="W15" s="2">
        <v>93.369334073673159</v>
      </c>
      <c r="X15" s="2">
        <v>92.83110610333884</v>
      </c>
      <c r="Y15" s="2">
        <v>92.298011004403875</v>
      </c>
      <c r="Z15" s="2">
        <v>91.779402054363885</v>
      </c>
      <c r="AA15" s="2">
        <v>91.234389292894207</v>
      </c>
      <c r="AB15" s="2">
        <v>90.711207849407387</v>
      </c>
      <c r="AC15" s="2">
        <v>90.164686818444622</v>
      </c>
      <c r="AD15" s="2">
        <v>89.645951431801464</v>
      </c>
    </row>
    <row r="16" spans="1:30" x14ac:dyDescent="0.25">
      <c r="A16" s="9">
        <v>-25</v>
      </c>
      <c r="B16" s="2">
        <v>89.454833825075696</v>
      </c>
      <c r="C16" s="2">
        <v>89.454833825075696</v>
      </c>
      <c r="D16" s="2">
        <v>93.497864651453327</v>
      </c>
      <c r="E16" s="2">
        <v>94.79481606543591</v>
      </c>
      <c r="F16" s="2">
        <v>95.373337335221336</v>
      </c>
      <c r="G16" s="2">
        <v>95.824606998355563</v>
      </c>
      <c r="H16" s="2">
        <v>95.940806548747787</v>
      </c>
      <c r="I16" s="2">
        <v>95.933944697367338</v>
      </c>
      <c r="J16" s="2">
        <v>95.873741409193229</v>
      </c>
      <c r="K16" s="2">
        <v>95.787853840129031</v>
      </c>
      <c r="L16" s="2">
        <v>95.68916181668537</v>
      </c>
      <c r="M16" s="2">
        <v>95.584744272022164</v>
      </c>
      <c r="N16" s="2">
        <v>95.477132057494003</v>
      </c>
      <c r="O16" s="2">
        <v>95.368896228285507</v>
      </c>
      <c r="P16" s="2">
        <v>95.2612074363294</v>
      </c>
      <c r="Q16" s="2">
        <v>95.154749120165462</v>
      </c>
      <c r="R16" s="2">
        <v>94.967309334430809</v>
      </c>
      <c r="S16" s="2">
        <v>94.630025383220357</v>
      </c>
      <c r="T16" s="2">
        <v>94.207962227281868</v>
      </c>
      <c r="U16" s="2">
        <v>93.580629851674928</v>
      </c>
      <c r="V16" s="2">
        <v>92.916455928294098</v>
      </c>
      <c r="W16" s="2">
        <v>92.23251943421937</v>
      </c>
      <c r="X16" s="2">
        <v>91.546663530435879</v>
      </c>
      <c r="Y16" s="2">
        <v>90.866977283076267</v>
      </c>
      <c r="Z16" s="2">
        <v>90.178936353420141</v>
      </c>
      <c r="AA16" s="2">
        <v>89.484669002782724</v>
      </c>
      <c r="AB16" s="2">
        <v>88.785813720670049</v>
      </c>
      <c r="AC16" s="2">
        <v>88.088728368813648</v>
      </c>
      <c r="AD16" s="2">
        <v>87.392653676756197</v>
      </c>
    </row>
    <row r="17" spans="1:30" x14ac:dyDescent="0.25">
      <c r="A17" s="9">
        <v>-15</v>
      </c>
      <c r="B17" s="2">
        <v>92.375578195669121</v>
      </c>
      <c r="C17" s="2">
        <v>92.375578195669121</v>
      </c>
      <c r="D17" s="2">
        <v>94.745708978340019</v>
      </c>
      <c r="E17" s="2">
        <v>95.373995310196747</v>
      </c>
      <c r="F17" s="2">
        <v>95.579623640726879</v>
      </c>
      <c r="G17" s="2">
        <v>95.605151230063726</v>
      </c>
      <c r="H17" s="2">
        <v>95.468609867313006</v>
      </c>
      <c r="I17" s="2">
        <v>95.287129531040677</v>
      </c>
      <c r="J17" s="2">
        <v>95.0931551582254</v>
      </c>
      <c r="K17" s="2">
        <v>94.899113716380583</v>
      </c>
      <c r="L17" s="2">
        <v>94.709512533824324</v>
      </c>
      <c r="M17" s="2">
        <v>94.52603078074884</v>
      </c>
      <c r="N17" s="2">
        <v>94.349153286516028</v>
      </c>
      <c r="O17" s="2">
        <v>94.178839919994047</v>
      </c>
      <c r="P17" s="2">
        <v>94.014821614791316</v>
      </c>
      <c r="Q17" s="2">
        <v>93.856977869661023</v>
      </c>
      <c r="R17" s="2">
        <v>93.651723568233606</v>
      </c>
      <c r="S17" s="2">
        <v>93.208562304822706</v>
      </c>
      <c r="T17" s="2">
        <v>92.621870375439855</v>
      </c>
      <c r="U17" s="2">
        <v>91.670947737178707</v>
      </c>
      <c r="V17" s="2">
        <v>90.706439733575422</v>
      </c>
      <c r="W17" s="2">
        <v>89.680874498757319</v>
      </c>
      <c r="X17" s="2">
        <v>88.649295715518576</v>
      </c>
      <c r="Y17" s="2">
        <v>87.627585060886986</v>
      </c>
      <c r="Z17" s="2">
        <v>86.590189607588385</v>
      </c>
      <c r="AA17" s="2">
        <v>85.581647101689299</v>
      </c>
      <c r="AB17" s="2">
        <v>84.531889976735016</v>
      </c>
      <c r="AC17" s="2">
        <v>83.525488596834691</v>
      </c>
      <c r="AD17" s="2">
        <v>82.477547312003338</v>
      </c>
    </row>
    <row r="18" spans="1:30" x14ac:dyDescent="0.25">
      <c r="A18" s="9">
        <v>-5</v>
      </c>
      <c r="B18" s="2">
        <v>94.591401872845353</v>
      </c>
      <c r="C18" s="2">
        <v>94.591401872845353</v>
      </c>
      <c r="D18" s="2">
        <v>94.622322116706854</v>
      </c>
      <c r="E18" s="2">
        <v>94.252761876879475</v>
      </c>
      <c r="F18" s="2">
        <v>93.849629779329447</v>
      </c>
      <c r="G18" s="2">
        <v>93.102070088959451</v>
      </c>
      <c r="H18" s="2">
        <v>92.450439158184523</v>
      </c>
      <c r="I18" s="2">
        <v>91.876839873635191</v>
      </c>
      <c r="J18" s="2">
        <v>91.363724533820061</v>
      </c>
      <c r="K18" s="2">
        <v>90.8983662017054</v>
      </c>
      <c r="L18" s="2">
        <v>90.471574650795304</v>
      </c>
      <c r="M18" s="2">
        <v>90.07660126584382</v>
      </c>
      <c r="N18" s="2">
        <v>89.708364299720671</v>
      </c>
      <c r="O18" s="2">
        <v>89.362963277360024</v>
      </c>
      <c r="P18" s="2">
        <v>89.037274792662544</v>
      </c>
      <c r="Q18" s="2">
        <v>88.728842476564282</v>
      </c>
      <c r="R18" s="2">
        <v>88.380764081475036</v>
      </c>
      <c r="S18" s="2">
        <v>87.453456429582772</v>
      </c>
      <c r="T18" s="2">
        <v>86.146240804167874</v>
      </c>
      <c r="U18" s="2">
        <v>84.012190968827099</v>
      </c>
      <c r="V18" s="2">
        <v>81.804489792180618</v>
      </c>
      <c r="W18" s="2">
        <v>79.636523660479128</v>
      </c>
      <c r="X18" s="2">
        <v>77.42323956128638</v>
      </c>
      <c r="Y18" s="2">
        <v>75.277132786673178</v>
      </c>
      <c r="Z18" s="2">
        <v>73.139671440129149</v>
      </c>
      <c r="AA18" s="2">
        <v>71.108709404927765</v>
      </c>
      <c r="AB18" s="2">
        <v>69.112242351408739</v>
      </c>
      <c r="AC18" s="2">
        <v>67.153101676096242</v>
      </c>
      <c r="AD18" s="2">
        <v>65.154933147251938</v>
      </c>
    </row>
    <row r="19" spans="1:30" x14ac:dyDescent="0.25">
      <c r="A19" s="9">
        <v>0</v>
      </c>
      <c r="B19" s="2">
        <v>94.591401872845353</v>
      </c>
      <c r="C19" s="2">
        <v>94.591401872845353</v>
      </c>
      <c r="D19" s="2">
        <v>94.622322116706854</v>
      </c>
      <c r="E19" s="2">
        <v>94.252761876879475</v>
      </c>
      <c r="F19" s="2">
        <v>93.849629779329447</v>
      </c>
      <c r="G19" s="2">
        <v>93.102070088959451</v>
      </c>
      <c r="H19" s="2">
        <v>92.450439158184523</v>
      </c>
      <c r="I19" s="2">
        <v>91.876839873635191</v>
      </c>
      <c r="J19" s="2">
        <v>91.363724533820061</v>
      </c>
      <c r="K19" s="2">
        <v>90.8983662017054</v>
      </c>
      <c r="L19" s="2">
        <v>90.471574650795304</v>
      </c>
      <c r="M19" s="2">
        <v>90.07660126584382</v>
      </c>
      <c r="N19" s="2">
        <v>89.708364299720671</v>
      </c>
      <c r="O19" s="2">
        <v>89.362963277360024</v>
      </c>
      <c r="P19" s="2">
        <v>89.037274792662544</v>
      </c>
      <c r="Q19" s="2">
        <v>88.728842476564282</v>
      </c>
      <c r="R19" s="2">
        <v>88.380764081475036</v>
      </c>
      <c r="S19" s="2">
        <v>87.453456429582772</v>
      </c>
      <c r="T19" s="2">
        <v>86.146240804167874</v>
      </c>
      <c r="U19" s="2">
        <v>84.012190968827099</v>
      </c>
      <c r="V19" s="2">
        <v>81.804489792180618</v>
      </c>
      <c r="W19" s="2">
        <v>79.636523660479128</v>
      </c>
      <c r="X19" s="2">
        <v>77.42323956128638</v>
      </c>
      <c r="Y19" s="2">
        <v>75.277132786673178</v>
      </c>
      <c r="Z19" s="2">
        <v>73.139671440129149</v>
      </c>
      <c r="AA19" s="2">
        <v>71.108709404927765</v>
      </c>
      <c r="AB19" s="2">
        <v>69.112242351408739</v>
      </c>
      <c r="AC19" s="2">
        <v>67.153101676096242</v>
      </c>
      <c r="AD19" s="2">
        <v>65.154933147251938</v>
      </c>
    </row>
    <row r="20" spans="1:30" x14ac:dyDescent="0.25">
      <c r="A20" s="9">
        <v>5</v>
      </c>
      <c r="B20" s="2">
        <v>94.591401872845353</v>
      </c>
      <c r="C20" s="2">
        <v>94.591401872845353</v>
      </c>
      <c r="D20" s="2">
        <v>94.622322116706854</v>
      </c>
      <c r="E20" s="2">
        <v>94.252761876879475</v>
      </c>
      <c r="F20" s="2">
        <v>93.849629779329447</v>
      </c>
      <c r="G20" s="2">
        <v>93.102070088959451</v>
      </c>
      <c r="H20" s="2">
        <v>92.450439158184523</v>
      </c>
      <c r="I20" s="2">
        <v>91.876839873635191</v>
      </c>
      <c r="J20" s="2">
        <v>91.363724533820061</v>
      </c>
      <c r="K20" s="2">
        <v>90.8983662017054</v>
      </c>
      <c r="L20" s="2">
        <v>90.471574650795304</v>
      </c>
      <c r="M20" s="2">
        <v>90.07660126584382</v>
      </c>
      <c r="N20" s="2">
        <v>89.708364299720671</v>
      </c>
      <c r="O20" s="2">
        <v>89.362963277360024</v>
      </c>
      <c r="P20" s="2">
        <v>89.037274792662544</v>
      </c>
      <c r="Q20" s="2">
        <v>88.728842476564282</v>
      </c>
      <c r="R20" s="2">
        <v>88.380764081475036</v>
      </c>
      <c r="S20" s="2">
        <v>87.453456429582772</v>
      </c>
      <c r="T20" s="2">
        <v>86.146240804167874</v>
      </c>
      <c r="U20" s="2">
        <v>84.012190968827099</v>
      </c>
      <c r="V20" s="2">
        <v>81.804489792180618</v>
      </c>
      <c r="W20" s="2">
        <v>79.636523660479128</v>
      </c>
      <c r="X20" s="2">
        <v>77.42323956128638</v>
      </c>
      <c r="Y20" s="2">
        <v>75.277132786673178</v>
      </c>
      <c r="Z20" s="2">
        <v>73.139671440129149</v>
      </c>
      <c r="AA20" s="2">
        <v>71.108709404927765</v>
      </c>
      <c r="AB20" s="2">
        <v>69.112242351408739</v>
      </c>
      <c r="AC20" s="2">
        <v>67.153101676096242</v>
      </c>
      <c r="AD20" s="2">
        <v>65.154933147251938</v>
      </c>
    </row>
    <row r="21" spans="1:30" x14ac:dyDescent="0.25">
      <c r="A21" s="9">
        <v>15</v>
      </c>
      <c r="B21" s="2">
        <v>92.375578195669121</v>
      </c>
      <c r="C21" s="2">
        <v>92.375578195669121</v>
      </c>
      <c r="D21" s="2">
        <v>94.745708978340019</v>
      </c>
      <c r="E21" s="2">
        <v>95.373995310196747</v>
      </c>
      <c r="F21" s="2">
        <v>95.579623640726879</v>
      </c>
      <c r="G21" s="2">
        <v>95.605151230063726</v>
      </c>
      <c r="H21" s="2">
        <v>95.468609867313006</v>
      </c>
      <c r="I21" s="2">
        <v>95.287129531040677</v>
      </c>
      <c r="J21" s="2">
        <v>95.0931551582254</v>
      </c>
      <c r="K21" s="2">
        <v>94.899113716380583</v>
      </c>
      <c r="L21" s="2">
        <v>94.709512533824324</v>
      </c>
      <c r="M21" s="2">
        <v>94.52603078074884</v>
      </c>
      <c r="N21" s="2">
        <v>94.349153286516028</v>
      </c>
      <c r="O21" s="2">
        <v>94.178839919994047</v>
      </c>
      <c r="P21" s="2">
        <v>94.014821614791316</v>
      </c>
      <c r="Q21" s="2">
        <v>93.856977869661023</v>
      </c>
      <c r="R21" s="2">
        <v>93.651723568233606</v>
      </c>
      <c r="S21" s="2">
        <v>93.208562304822706</v>
      </c>
      <c r="T21" s="2">
        <v>92.621870375439855</v>
      </c>
      <c r="U21" s="2">
        <v>91.670947737178707</v>
      </c>
      <c r="V21" s="2">
        <v>90.706439733575422</v>
      </c>
      <c r="W21" s="2">
        <v>89.680874498757319</v>
      </c>
      <c r="X21" s="2">
        <v>88.649295715518576</v>
      </c>
      <c r="Y21" s="2">
        <v>87.627585060886986</v>
      </c>
      <c r="Z21" s="2">
        <v>86.590189607588385</v>
      </c>
      <c r="AA21" s="2">
        <v>85.581647101689299</v>
      </c>
      <c r="AB21" s="2">
        <v>84.531889976735016</v>
      </c>
      <c r="AC21" s="2">
        <v>83.525488596834691</v>
      </c>
      <c r="AD21" s="2">
        <v>82.477547312003338</v>
      </c>
    </row>
    <row r="22" spans="1:30" x14ac:dyDescent="0.25">
      <c r="A22" s="9">
        <v>25</v>
      </c>
      <c r="B22" s="2">
        <v>89.454833825075696</v>
      </c>
      <c r="C22" s="2">
        <v>89.454833825075696</v>
      </c>
      <c r="D22" s="2">
        <v>93.497864651453327</v>
      </c>
      <c r="E22" s="2">
        <v>94.79481606543591</v>
      </c>
      <c r="F22" s="2">
        <v>95.373337335221336</v>
      </c>
      <c r="G22" s="2">
        <v>95.824606998355563</v>
      </c>
      <c r="H22" s="2">
        <v>95.940806548747787</v>
      </c>
      <c r="I22" s="2">
        <v>95.933944697367338</v>
      </c>
      <c r="J22" s="2">
        <v>95.873741409193229</v>
      </c>
      <c r="K22" s="2">
        <v>95.787853840129031</v>
      </c>
      <c r="L22" s="2">
        <v>95.68916181668537</v>
      </c>
      <c r="M22" s="2">
        <v>95.584744272022164</v>
      </c>
      <c r="N22" s="2">
        <v>95.477132057494003</v>
      </c>
      <c r="O22" s="2">
        <v>95.368896228285507</v>
      </c>
      <c r="P22" s="2">
        <v>95.2612074363294</v>
      </c>
      <c r="Q22" s="2">
        <v>95.154749120165462</v>
      </c>
      <c r="R22" s="2">
        <v>94.967309334430809</v>
      </c>
      <c r="S22" s="2">
        <v>94.630025383220357</v>
      </c>
      <c r="T22" s="2">
        <v>94.207962227281868</v>
      </c>
      <c r="U22" s="2">
        <v>93.580629851674928</v>
      </c>
      <c r="V22" s="2">
        <v>92.916455928294098</v>
      </c>
      <c r="W22" s="2">
        <v>92.23251943421937</v>
      </c>
      <c r="X22" s="2">
        <v>91.546663530435879</v>
      </c>
      <c r="Y22" s="2">
        <v>90.866977283076267</v>
      </c>
      <c r="Z22" s="2">
        <v>90.178936353420141</v>
      </c>
      <c r="AA22" s="2">
        <v>89.484669002782724</v>
      </c>
      <c r="AB22" s="2">
        <v>88.785813720670049</v>
      </c>
      <c r="AC22" s="2">
        <v>88.088728368813648</v>
      </c>
      <c r="AD22" s="2">
        <v>87.392653676756197</v>
      </c>
    </row>
    <row r="23" spans="1:30" x14ac:dyDescent="0.25">
      <c r="A23" s="9">
        <v>35</v>
      </c>
      <c r="B23" s="2">
        <v>86.793743503469059</v>
      </c>
      <c r="C23" s="2">
        <v>86.793743503469059</v>
      </c>
      <c r="D23" s="2">
        <v>92.177218204892284</v>
      </c>
      <c r="E23" s="2">
        <v>94.011059571329028</v>
      </c>
      <c r="F23" s="2">
        <v>94.891705418781811</v>
      </c>
      <c r="G23" s="2">
        <v>95.674493544601177</v>
      </c>
      <c r="H23" s="2">
        <v>95.977262755474186</v>
      </c>
      <c r="I23" s="2">
        <v>96.097115647458239</v>
      </c>
      <c r="J23" s="2">
        <v>96.129187858971463</v>
      </c>
      <c r="K23" s="2">
        <v>96.115583150504818</v>
      </c>
      <c r="L23" s="2">
        <v>96.076742459418355</v>
      </c>
      <c r="M23" s="2">
        <v>96.021621541137904</v>
      </c>
      <c r="N23" s="2">
        <v>95.95706407815851</v>
      </c>
      <c r="O23" s="2">
        <v>95.886699212885134</v>
      </c>
      <c r="P23" s="2">
        <v>95.813359893498557</v>
      </c>
      <c r="Q23" s="2">
        <v>95.730379600875821</v>
      </c>
      <c r="R23" s="2">
        <v>95.534733894023006</v>
      </c>
      <c r="S23" s="2">
        <v>95.239356545719687</v>
      </c>
      <c r="T23" s="2">
        <v>94.889502644980126</v>
      </c>
      <c r="U23" s="2">
        <v>94.400601947015673</v>
      </c>
      <c r="V23" s="2">
        <v>93.890284930099938</v>
      </c>
      <c r="W23" s="2">
        <v>93.369334073673159</v>
      </c>
      <c r="X23" s="2">
        <v>92.83110610333884</v>
      </c>
      <c r="Y23" s="2">
        <v>92.298011004403875</v>
      </c>
      <c r="Z23" s="2">
        <v>91.779402054363885</v>
      </c>
      <c r="AA23" s="2">
        <v>91.234389292894207</v>
      </c>
      <c r="AB23" s="2">
        <v>90.711207849407387</v>
      </c>
      <c r="AC23" s="2">
        <v>90.164686818444622</v>
      </c>
      <c r="AD23" s="2">
        <v>89.645951431801464</v>
      </c>
    </row>
    <row r="24" spans="1:30" x14ac:dyDescent="0.25">
      <c r="A24" s="9">
        <v>45</v>
      </c>
      <c r="B24" s="2">
        <v>84.461805441401452</v>
      </c>
      <c r="C24" s="2">
        <v>84.461805441401452</v>
      </c>
      <c r="D24" s="2">
        <v>90.935181626540796</v>
      </c>
      <c r="E24" s="2">
        <v>93.227055026688021</v>
      </c>
      <c r="F24" s="2">
        <v>94.35652549739325</v>
      </c>
      <c r="G24" s="2">
        <v>95.41919379863765</v>
      </c>
      <c r="H24" s="2">
        <v>95.875754427274288</v>
      </c>
      <c r="I24" s="2">
        <v>96.095256268930413</v>
      </c>
      <c r="J24" s="2">
        <v>96.201376747465247</v>
      </c>
      <c r="K24" s="2">
        <v>96.243643170404809</v>
      </c>
      <c r="L24" s="2">
        <v>96.249865881352846</v>
      </c>
      <c r="M24" s="2">
        <v>96.231994576215413</v>
      </c>
      <c r="N24" s="2">
        <v>96.19913234588283</v>
      </c>
      <c r="O24" s="2">
        <v>96.156263583622064</v>
      </c>
      <c r="P24" s="2">
        <v>96.107276803153155</v>
      </c>
      <c r="Q24" s="2">
        <v>96.014550757921938</v>
      </c>
      <c r="R24" s="2">
        <v>95.809490121383604</v>
      </c>
      <c r="S24" s="2">
        <v>95.535398309135289</v>
      </c>
      <c r="T24" s="2">
        <v>95.225113603635009</v>
      </c>
      <c r="U24" s="2">
        <v>94.806252559233712</v>
      </c>
      <c r="V24" s="2">
        <v>94.371057587053116</v>
      </c>
      <c r="W24" s="2">
        <v>93.943954477225347</v>
      </c>
      <c r="X24" s="2">
        <v>93.505233059690553</v>
      </c>
      <c r="Y24" s="2">
        <v>93.056419224827735</v>
      </c>
      <c r="Z24" s="2">
        <v>92.620008078830168</v>
      </c>
      <c r="AA24" s="2">
        <v>92.161518700600922</v>
      </c>
      <c r="AB24" s="2">
        <v>91.721492581207599</v>
      </c>
      <c r="AC24" s="2">
        <v>91.282129516586025</v>
      </c>
      <c r="AD24" s="2">
        <v>90.82596589721102</v>
      </c>
    </row>
    <row r="25" spans="1:30" x14ac:dyDescent="0.25">
      <c r="A25" s="9">
        <v>55</v>
      </c>
      <c r="B25" s="2">
        <v>82.419040336117106</v>
      </c>
      <c r="C25" s="2">
        <v>82.419040336117106</v>
      </c>
      <c r="D25" s="2">
        <v>89.798229226032973</v>
      </c>
      <c r="E25" s="2">
        <v>92.479810918265727</v>
      </c>
      <c r="F25" s="2">
        <v>93.827129123132195</v>
      </c>
      <c r="G25" s="2">
        <v>95.129871196983927</v>
      </c>
      <c r="H25" s="2">
        <v>95.718510987170362</v>
      </c>
      <c r="I25" s="2">
        <v>96.025161718608558</v>
      </c>
      <c r="J25" s="2">
        <v>96.190877887376658</v>
      </c>
      <c r="K25" s="2">
        <v>96.280618381812076</v>
      </c>
      <c r="L25" s="2">
        <v>96.322553762950207</v>
      </c>
      <c r="M25" s="2">
        <v>96.335788580241356</v>
      </c>
      <c r="N25" s="2">
        <v>96.328214884520079</v>
      </c>
      <c r="O25" s="2">
        <v>96.307056971345986</v>
      </c>
      <c r="P25" s="2">
        <v>96.275263005597466</v>
      </c>
      <c r="Q25" s="2">
        <v>96.153420697030569</v>
      </c>
      <c r="R25" s="2">
        <v>95.939096822614587</v>
      </c>
      <c r="S25" s="2">
        <v>95.671853543747716</v>
      </c>
      <c r="T25" s="2">
        <v>95.378545255810337</v>
      </c>
      <c r="U25" s="2">
        <v>95.013233729442959</v>
      </c>
      <c r="V25" s="2">
        <v>94.626256835349565</v>
      </c>
      <c r="W25" s="2">
        <v>94.248353247384387</v>
      </c>
      <c r="X25" s="2">
        <v>93.846231177132168</v>
      </c>
      <c r="Y25" s="2">
        <v>93.464862473820489</v>
      </c>
      <c r="Z25" s="2">
        <v>93.064170945388796</v>
      </c>
      <c r="AA25" s="2">
        <v>92.676212957295917</v>
      </c>
      <c r="AB25" s="2">
        <v>92.271249104670218</v>
      </c>
      <c r="AC25" s="2">
        <v>91.865881531716298</v>
      </c>
      <c r="AD25" s="2">
        <v>91.444320093547631</v>
      </c>
    </row>
    <row r="26" spans="1:30" x14ac:dyDescent="0.25">
      <c r="A26" s="9">
        <v>65</v>
      </c>
      <c r="B26" s="2">
        <v>80.618572166196998</v>
      </c>
      <c r="C26" s="2">
        <v>80.618572166196998</v>
      </c>
      <c r="D26" s="2">
        <v>88.762438220662588</v>
      </c>
      <c r="E26" s="2">
        <v>91.777803422138689</v>
      </c>
      <c r="F26" s="2">
        <v>93.321460449223721</v>
      </c>
      <c r="G26" s="2">
        <v>94.835383192979535</v>
      </c>
      <c r="H26" s="2">
        <v>95.539842835230019</v>
      </c>
      <c r="I26" s="2">
        <v>95.921217727117508</v>
      </c>
      <c r="J26" s="2">
        <v>96.139634274652735</v>
      </c>
      <c r="K26" s="2">
        <v>96.269196632537586</v>
      </c>
      <c r="L26" s="2">
        <v>96.342357771060392</v>
      </c>
      <c r="M26" s="2">
        <v>96.381110420712716</v>
      </c>
      <c r="N26" s="2">
        <v>96.394728230441032</v>
      </c>
      <c r="O26" s="2">
        <v>96.391611841025167</v>
      </c>
      <c r="P26" s="2">
        <v>96.353284298842539</v>
      </c>
      <c r="Q26" s="2">
        <v>96.200124709156455</v>
      </c>
      <c r="R26" s="2">
        <v>95.983425620755085</v>
      </c>
      <c r="S26" s="2">
        <v>95.720979086811283</v>
      </c>
      <c r="T26" s="2">
        <v>95.438826561802117</v>
      </c>
      <c r="U26" s="2">
        <v>95.093149759028989</v>
      </c>
      <c r="V26" s="2">
        <v>94.738677824403354</v>
      </c>
      <c r="W26" s="2">
        <v>94.381559678509035</v>
      </c>
      <c r="X26" s="2">
        <v>94.014644591528423</v>
      </c>
      <c r="Y26" s="2">
        <v>93.653455922503269</v>
      </c>
      <c r="Z26" s="2">
        <v>93.288105792537223</v>
      </c>
      <c r="AA26" s="2">
        <v>92.904101244450317</v>
      </c>
      <c r="AB26" s="2">
        <v>92.51803500148003</v>
      </c>
      <c r="AC26" s="2">
        <v>92.130701558756684</v>
      </c>
      <c r="AD26" s="2">
        <v>91.710246463785836</v>
      </c>
    </row>
    <row r="27" spans="1:30" x14ac:dyDescent="0.25">
      <c r="A27" s="9">
        <v>75</v>
      </c>
      <c r="B27" s="2">
        <v>79.015876052897255</v>
      </c>
      <c r="C27" s="2">
        <v>79.015876052897255</v>
      </c>
      <c r="D27" s="2">
        <v>87.807642171125451</v>
      </c>
      <c r="E27" s="2">
        <v>91.12914752590288</v>
      </c>
      <c r="F27" s="2">
        <v>92.843341752567625</v>
      </c>
      <c r="G27" s="2">
        <v>94.542844209571768</v>
      </c>
      <c r="H27" s="2">
        <v>95.353682833911719</v>
      </c>
      <c r="I27" s="2">
        <v>95.801456473722652</v>
      </c>
      <c r="J27" s="2">
        <v>96.066454207246608</v>
      </c>
      <c r="K27" s="2">
        <v>96.230994992468794</v>
      </c>
      <c r="L27" s="2">
        <v>96.331411075692941</v>
      </c>
      <c r="M27" s="2">
        <v>96.391111584946586</v>
      </c>
      <c r="N27" s="2">
        <v>96.424155497997361</v>
      </c>
      <c r="O27" s="2">
        <v>96.43647245547794</v>
      </c>
      <c r="P27" s="2">
        <v>96.367110956146149</v>
      </c>
      <c r="Q27" s="2">
        <v>96.193463129977303</v>
      </c>
      <c r="R27" s="2">
        <v>95.965388059369729</v>
      </c>
      <c r="S27" s="2">
        <v>95.70567804998332</v>
      </c>
      <c r="T27" s="2">
        <v>95.422649855780023</v>
      </c>
      <c r="U27" s="2">
        <v>95.087758757375525</v>
      </c>
      <c r="V27" s="2">
        <v>94.756520820120087</v>
      </c>
      <c r="W27" s="2">
        <v>94.400205731049894</v>
      </c>
      <c r="X27" s="2">
        <v>94.057963340649636</v>
      </c>
      <c r="Y27" s="2">
        <v>93.695228548000273</v>
      </c>
      <c r="Z27" s="2">
        <v>93.312569473089212</v>
      </c>
      <c r="AA27" s="2">
        <v>92.938220114108532</v>
      </c>
      <c r="AB27" s="2">
        <v>92.53091889252687</v>
      </c>
      <c r="AC27" s="2">
        <v>92.088426411898638</v>
      </c>
      <c r="AD27" s="2">
        <v>91.624854137538435</v>
      </c>
    </row>
    <row r="28" spans="1:30" x14ac:dyDescent="0.25">
      <c r="A28" s="9">
        <v>100</v>
      </c>
      <c r="B28" s="2">
        <v>75.619117950869253</v>
      </c>
      <c r="C28" s="2">
        <v>75.619117950869253</v>
      </c>
      <c r="D28" s="2">
        <v>85.731695748357879</v>
      </c>
      <c r="E28" s="2">
        <v>89.676445131882929</v>
      </c>
      <c r="F28" s="2">
        <v>91.746675639509405</v>
      </c>
      <c r="G28" s="2">
        <v>93.852773021226596</v>
      </c>
      <c r="H28" s="2">
        <v>94.884613459064539</v>
      </c>
      <c r="I28" s="2">
        <v>95.473455461083418</v>
      </c>
      <c r="J28" s="2">
        <v>95.836805250330386</v>
      </c>
      <c r="K28" s="2">
        <v>96.074600096049622</v>
      </c>
      <c r="L28" s="2">
        <v>96.231627090139753</v>
      </c>
      <c r="M28" s="2">
        <v>96.33801991239568</v>
      </c>
      <c r="N28" s="2">
        <v>96.407097104791163</v>
      </c>
      <c r="O28" s="2">
        <v>96.383298063882933</v>
      </c>
      <c r="P28" s="2">
        <v>96.233152905794924</v>
      </c>
      <c r="Q28" s="2">
        <v>96.018284452777252</v>
      </c>
      <c r="R28" s="2">
        <v>95.754154142568396</v>
      </c>
      <c r="S28" s="2">
        <v>95.464547441741431</v>
      </c>
      <c r="T28" s="2">
        <v>95.154110324108231</v>
      </c>
      <c r="U28" s="2">
        <v>94.81104186342283</v>
      </c>
      <c r="V28" s="2">
        <v>94.438197130283655</v>
      </c>
      <c r="W28" s="2">
        <v>94.036718791496327</v>
      </c>
      <c r="X28" s="2">
        <v>93.583208550950673</v>
      </c>
      <c r="Y28" s="2">
        <v>93.061660903103515</v>
      </c>
      <c r="Z28" s="2">
        <v>92.57088038338469</v>
      </c>
      <c r="AA28" s="2">
        <v>93.061660903103515</v>
      </c>
      <c r="AB28" s="2">
        <v>93.061660903103515</v>
      </c>
      <c r="AC28" s="2">
        <v>92.088426411898638</v>
      </c>
      <c r="AD28" s="2">
        <v>92.088426411898638</v>
      </c>
    </row>
    <row r="29" spans="1:30" x14ac:dyDescent="0.25">
      <c r="A29" s="9">
        <v>125</v>
      </c>
      <c r="B29" s="2">
        <v>72.84787864817973</v>
      </c>
      <c r="C29" s="2">
        <v>72.84787864817973</v>
      </c>
      <c r="D29" s="2">
        <v>83.956077200404806</v>
      </c>
      <c r="E29" s="2">
        <v>88.403543206605121</v>
      </c>
      <c r="F29" s="2">
        <v>90.775904390949236</v>
      </c>
      <c r="G29" s="2">
        <v>93.215405269986064</v>
      </c>
      <c r="H29" s="2">
        <v>94.428107599579334</v>
      </c>
      <c r="I29" s="2">
        <v>95.134356522877496</v>
      </c>
      <c r="J29" s="2">
        <v>95.581091529350488</v>
      </c>
      <c r="K29" s="2">
        <v>95.876853643601351</v>
      </c>
      <c r="L29" s="2">
        <v>96.081433314501211</v>
      </c>
      <c r="M29" s="2">
        <v>96.222701449240517</v>
      </c>
      <c r="N29" s="2">
        <v>96.271510681605236</v>
      </c>
      <c r="O29" s="2">
        <v>96.153153595365012</v>
      </c>
      <c r="P29" s="2">
        <v>95.938620512797456</v>
      </c>
      <c r="Q29" s="2">
        <v>95.660877423363402</v>
      </c>
      <c r="R29" s="2">
        <v>95.33617999510102</v>
      </c>
      <c r="S29" s="2">
        <v>94.96114890808704</v>
      </c>
      <c r="T29" s="2">
        <v>94.540640121853883</v>
      </c>
      <c r="U29" s="2">
        <v>94.021664940893686</v>
      </c>
      <c r="V29" s="2">
        <v>93.72682706857141</v>
      </c>
      <c r="W29" s="2">
        <v>94.441527575719633</v>
      </c>
      <c r="X29" s="2">
        <v>94.441527575719633</v>
      </c>
      <c r="Y29" s="2">
        <v>93.061660903103515</v>
      </c>
      <c r="Z29" s="2">
        <v>93.061660903103515</v>
      </c>
      <c r="AA29" s="2">
        <v>93.061660903103515</v>
      </c>
      <c r="AB29" s="2">
        <v>93.061660903103515</v>
      </c>
      <c r="AC29" s="2">
        <v>92.088426411898638</v>
      </c>
      <c r="AD29" s="2">
        <v>91.624854137538435</v>
      </c>
    </row>
    <row r="30" spans="1:30" x14ac:dyDescent="0.25">
      <c r="A30" s="9">
        <v>150</v>
      </c>
      <c r="B30" s="2">
        <v>70.471671354627105</v>
      </c>
      <c r="C30" s="2">
        <v>70.471671354627105</v>
      </c>
      <c r="D30" s="2">
        <v>82.378592893800402</v>
      </c>
      <c r="E30" s="2">
        <v>87.25121015059716</v>
      </c>
      <c r="F30" s="2">
        <v>89.879774565642379</v>
      </c>
      <c r="G30" s="2">
        <v>92.611020723466495</v>
      </c>
      <c r="H30" s="2">
        <v>93.988025210961524</v>
      </c>
      <c r="I30" s="2">
        <v>94.793662718937995</v>
      </c>
      <c r="J30" s="2">
        <v>95.311112268570469</v>
      </c>
      <c r="K30" s="2">
        <v>95.660331019115503</v>
      </c>
      <c r="L30" s="2">
        <v>95.902304803973408</v>
      </c>
      <c r="M30" s="2">
        <v>96.056746200086408</v>
      </c>
      <c r="N30" s="2">
        <v>96.000828360772445</v>
      </c>
      <c r="O30" s="2">
        <v>95.794774543899422</v>
      </c>
      <c r="P30" s="2">
        <v>95.491887904715583</v>
      </c>
      <c r="Q30" s="2">
        <v>95.105296035155007</v>
      </c>
      <c r="R30" s="2">
        <v>94.618440712449797</v>
      </c>
      <c r="S30" s="2">
        <v>94.487940476168319</v>
      </c>
      <c r="T30" s="2">
        <v>94.441527575719633</v>
      </c>
      <c r="U30" s="2">
        <v>94.441527575719633</v>
      </c>
      <c r="V30" s="2">
        <v>94.441527575719633</v>
      </c>
      <c r="W30" s="2">
        <v>94.441527575719633</v>
      </c>
      <c r="X30" s="2">
        <v>94.441527575719633</v>
      </c>
      <c r="Y30" s="2">
        <v>93.061660903103515</v>
      </c>
      <c r="Z30" s="2">
        <v>93.061660903103515</v>
      </c>
      <c r="AA30" s="2">
        <v>0</v>
      </c>
      <c r="AB30" s="2">
        <v>0</v>
      </c>
      <c r="AC30" s="2">
        <v>0</v>
      </c>
      <c r="AD30" s="2">
        <v>0</v>
      </c>
    </row>
    <row r="31" spans="1:30" x14ac:dyDescent="0.25">
      <c r="A31" s="9">
        <v>175</v>
      </c>
      <c r="B31" s="2">
        <v>67.758034741199353</v>
      </c>
      <c r="C31" s="2">
        <v>67.758034741199353</v>
      </c>
      <c r="D31" s="2">
        <v>80.507991907405483</v>
      </c>
      <c r="E31" s="2">
        <v>85.855161888447967</v>
      </c>
      <c r="F31" s="2">
        <v>88.775360639092</v>
      </c>
      <c r="G31" s="2">
        <v>91.842317086500501</v>
      </c>
      <c r="H31" s="2">
        <v>93.405565778982293</v>
      </c>
      <c r="I31" s="2">
        <v>94.328912328268842</v>
      </c>
      <c r="J31" s="2">
        <v>94.92704229509603</v>
      </c>
      <c r="K31" s="2">
        <v>95.334628345630307</v>
      </c>
      <c r="L31" s="2">
        <v>95.62045190134144</v>
      </c>
      <c r="M31" s="2">
        <v>95.724975107115498</v>
      </c>
      <c r="N31" s="2">
        <v>95.57290339256997</v>
      </c>
      <c r="O31" s="2">
        <v>95.259739967424053</v>
      </c>
      <c r="P31" s="2">
        <v>94.792002570397273</v>
      </c>
      <c r="Q31" s="2">
        <v>94.441527575719633</v>
      </c>
      <c r="R31" s="2">
        <v>94.441527575719633</v>
      </c>
      <c r="S31" s="2">
        <v>94.441527575719633</v>
      </c>
      <c r="T31" s="2">
        <v>94.441527575719633</v>
      </c>
      <c r="U31" s="2">
        <v>94.441527575719633</v>
      </c>
      <c r="V31" s="2">
        <v>94.441527575719633</v>
      </c>
      <c r="W31" s="2">
        <v>94.441527575719633</v>
      </c>
      <c r="X31" s="2">
        <v>94.441527575719633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</row>
    <row r="32" spans="1:30" x14ac:dyDescent="0.25">
      <c r="A32" s="9">
        <v>200</v>
      </c>
      <c r="B32" s="2">
        <v>65.028892575475865</v>
      </c>
      <c r="C32" s="2">
        <v>65.028892575475865</v>
      </c>
      <c r="D32" s="2">
        <v>78.557559022888256</v>
      </c>
      <c r="E32" s="2">
        <v>84.373197291231577</v>
      </c>
      <c r="F32" s="2">
        <v>87.588404488485509</v>
      </c>
      <c r="G32" s="2">
        <v>91.00011701774568</v>
      </c>
      <c r="H32" s="2">
        <v>92.756202620134403</v>
      </c>
      <c r="I32" s="2">
        <v>93.804111250248752</v>
      </c>
      <c r="J32" s="2">
        <v>94.483110693752067</v>
      </c>
      <c r="K32" s="2">
        <v>94.950716000836067</v>
      </c>
      <c r="L32" s="2">
        <v>95.270284339963567</v>
      </c>
      <c r="M32" s="2">
        <v>95.266813870235737</v>
      </c>
      <c r="N32" s="2">
        <v>94.979024670758179</v>
      </c>
      <c r="O32" s="2">
        <v>94.441386743727733</v>
      </c>
      <c r="P32" s="2">
        <v>94.441386743727733</v>
      </c>
      <c r="Q32" s="2">
        <v>94.441527575719633</v>
      </c>
      <c r="R32" s="2">
        <v>94.441527575719633</v>
      </c>
      <c r="S32" s="2">
        <v>94.441527575719633</v>
      </c>
      <c r="T32" s="2">
        <v>94.441527575719633</v>
      </c>
      <c r="U32" s="2">
        <v>94.441527575719633</v>
      </c>
      <c r="V32" s="2">
        <v>94.441527575719633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</row>
    <row r="33" spans="1:30" x14ac:dyDescent="0.25">
      <c r="A33" s="9">
        <v>225</v>
      </c>
      <c r="B33" s="2">
        <v>62.209113675513663</v>
      </c>
      <c r="C33" s="2">
        <v>62.209113675513663</v>
      </c>
      <c r="D33" s="2">
        <v>76.467683169047632</v>
      </c>
      <c r="E33" s="2">
        <v>82.756909333575209</v>
      </c>
      <c r="F33" s="2">
        <v>86.278679816112316</v>
      </c>
      <c r="G33" s="2">
        <v>90.055000458928035</v>
      </c>
      <c r="H33" s="2">
        <v>92.017211530141296</v>
      </c>
      <c r="I33" s="2">
        <v>93.195949236547577</v>
      </c>
      <c r="J33" s="2">
        <v>93.966463348921053</v>
      </c>
      <c r="K33" s="2">
        <v>94.497897055298921</v>
      </c>
      <c r="L33" s="2">
        <v>94.792860558172137</v>
      </c>
      <c r="M33" s="2">
        <v>94.639382767761305</v>
      </c>
      <c r="N33" s="2">
        <v>94.61319952711888</v>
      </c>
      <c r="O33" s="2">
        <v>94.360404974706597</v>
      </c>
      <c r="P33" s="2">
        <v>94.441386743727733</v>
      </c>
      <c r="Q33" s="2">
        <v>94.441527575719633</v>
      </c>
      <c r="R33" s="2">
        <v>94.441527575719633</v>
      </c>
      <c r="S33" s="2">
        <v>94.441527575719633</v>
      </c>
      <c r="T33" s="2">
        <v>94.441527575719633</v>
      </c>
      <c r="U33" s="2">
        <v>94.441527575719633</v>
      </c>
      <c r="V33" s="2">
        <v>94.441527575719633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</row>
    <row r="34" spans="1:30" x14ac:dyDescent="0.25">
      <c r="A34" s="9">
        <v>250</v>
      </c>
      <c r="B34" s="2">
        <v>59.232099922496175</v>
      </c>
      <c r="C34" s="2">
        <v>59.232099922496175</v>
      </c>
      <c r="D34" s="2">
        <v>74.183627774392036</v>
      </c>
      <c r="E34" s="2">
        <v>80.95802656438758</v>
      </c>
      <c r="F34" s="2">
        <v>84.804068432241564</v>
      </c>
      <c r="G34" s="2">
        <v>88.974183726094196</v>
      </c>
      <c r="H34" s="2">
        <v>91.162074668382971</v>
      </c>
      <c r="I34" s="2">
        <v>92.484812265855155</v>
      </c>
      <c r="J34" s="2">
        <v>93.353783866866607</v>
      </c>
      <c r="K34" s="2">
        <v>93.955741958158782</v>
      </c>
      <c r="L34" s="2">
        <v>94.148258030461335</v>
      </c>
      <c r="M34" s="2">
        <v>94.360404974706597</v>
      </c>
      <c r="N34" s="2">
        <v>94.360404974706597</v>
      </c>
      <c r="O34" s="2">
        <v>94.360404974706597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</row>
    <row r="35" spans="1:30" x14ac:dyDescent="0.25">
      <c r="A35" s="9">
        <v>275</v>
      </c>
      <c r="B35" s="2">
        <v>57.03469991935863</v>
      </c>
      <c r="C35" s="2">
        <v>57.03469991935863</v>
      </c>
      <c r="D35" s="2">
        <v>72.428346540911704</v>
      </c>
      <c r="E35" s="2">
        <v>79.55402762553642</v>
      </c>
      <c r="F35" s="2">
        <v>83.642210884082715</v>
      </c>
      <c r="G35" s="2">
        <v>88.115570134768774</v>
      </c>
      <c r="H35" s="2">
        <v>90.476415907061039</v>
      </c>
      <c r="I35" s="2">
        <v>91.912098003216229</v>
      </c>
      <c r="J35" s="2">
        <v>92.856092116450426</v>
      </c>
      <c r="K35" s="2">
        <v>93.487798722181239</v>
      </c>
      <c r="L35" s="2">
        <v>93.408484669992461</v>
      </c>
      <c r="M35" s="2">
        <v>93.111022618006459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</row>
    <row r="36" spans="1:30" x14ac:dyDescent="0.25">
      <c r="A36" s="9">
        <v>300</v>
      </c>
      <c r="B36" s="2">
        <v>54.937350458232757</v>
      </c>
      <c r="C36" s="2">
        <v>54.937350458232757</v>
      </c>
      <c r="D36" s="2">
        <v>70.752255313254494</v>
      </c>
      <c r="E36" s="2">
        <v>78.218517845606002</v>
      </c>
      <c r="F36" s="2">
        <v>82.543592845061468</v>
      </c>
      <c r="G36" s="2">
        <v>87.310376748776648</v>
      </c>
      <c r="H36" s="2">
        <v>89.843170264174503</v>
      </c>
      <c r="I36" s="2">
        <v>91.385554201298504</v>
      </c>
      <c r="J36" s="2">
        <v>92.403564403271645</v>
      </c>
      <c r="K36" s="2">
        <v>93.111022618006459</v>
      </c>
      <c r="L36" s="2">
        <v>93.111022618006459</v>
      </c>
      <c r="M36" s="2">
        <v>93.111022618006459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D241F-9CD3-4C6B-8797-FCB5C8557BFB}">
  <dimension ref="A1:H31"/>
  <sheetViews>
    <sheetView topLeftCell="A10" workbookViewId="0">
      <selection activeCell="A31" sqref="A31"/>
    </sheetView>
  </sheetViews>
  <sheetFormatPr defaultRowHeight="15" x14ac:dyDescent="0.25"/>
  <cols>
    <col min="2" max="2" width="13.85546875" customWidth="1"/>
    <col min="3" max="3" width="16" customWidth="1"/>
  </cols>
  <sheetData>
    <row r="1" spans="1:6" x14ac:dyDescent="0.25">
      <c r="A1" s="3" t="s">
        <v>0</v>
      </c>
      <c r="B1" s="3" t="s">
        <v>1</v>
      </c>
      <c r="C1" s="3" t="s">
        <v>4</v>
      </c>
    </row>
    <row r="2" spans="1:6" x14ac:dyDescent="0.25">
      <c r="A2" s="4" t="s">
        <v>2</v>
      </c>
      <c r="B2" s="4" t="s">
        <v>3</v>
      </c>
      <c r="C2" s="4" t="s">
        <v>3</v>
      </c>
    </row>
    <row r="3" spans="1:6" x14ac:dyDescent="0.25">
      <c r="A3">
        <v>0</v>
      </c>
      <c r="B3">
        <v>300</v>
      </c>
      <c r="C3">
        <f>-B3</f>
        <v>-300</v>
      </c>
      <c r="F3" s="6"/>
    </row>
    <row r="4" spans="1:6" x14ac:dyDescent="0.25">
      <c r="A4">
        <v>250</v>
      </c>
      <c r="B4">
        <v>300</v>
      </c>
      <c r="C4">
        <f t="shared" ref="C4:C31" si="0">-B4</f>
        <v>-300</v>
      </c>
      <c r="F4" s="6"/>
    </row>
    <row r="5" spans="1:6" x14ac:dyDescent="0.25">
      <c r="A5">
        <v>500</v>
      </c>
      <c r="B5">
        <v>300</v>
      </c>
      <c r="C5">
        <f t="shared" si="0"/>
        <v>-300</v>
      </c>
      <c r="F5" s="6"/>
    </row>
    <row r="6" spans="1:6" x14ac:dyDescent="0.25">
      <c r="A6">
        <v>750</v>
      </c>
      <c r="B6">
        <v>299.99999999999994</v>
      </c>
      <c r="C6">
        <f t="shared" si="0"/>
        <v>-299.99999999999994</v>
      </c>
      <c r="F6" s="6"/>
    </row>
    <row r="7" spans="1:6" x14ac:dyDescent="0.25">
      <c r="A7">
        <v>1000</v>
      </c>
      <c r="B7">
        <v>300</v>
      </c>
      <c r="C7">
        <f t="shared" si="0"/>
        <v>-300</v>
      </c>
      <c r="F7" s="6"/>
    </row>
    <row r="8" spans="1:6" x14ac:dyDescent="0.25">
      <c r="A8">
        <v>1500</v>
      </c>
      <c r="B8">
        <v>299.99999999999994</v>
      </c>
      <c r="C8">
        <f t="shared" si="0"/>
        <v>-299.99999999999994</v>
      </c>
      <c r="F8" s="6"/>
    </row>
    <row r="9" spans="1:6" x14ac:dyDescent="0.25">
      <c r="A9">
        <v>2000</v>
      </c>
      <c r="B9">
        <v>300</v>
      </c>
      <c r="C9">
        <f t="shared" si="0"/>
        <v>-300</v>
      </c>
      <c r="F9" s="6"/>
    </row>
    <row r="10" spans="1:6" x14ac:dyDescent="0.25">
      <c r="A10">
        <v>2500</v>
      </c>
      <c r="B10">
        <v>300</v>
      </c>
      <c r="C10">
        <f t="shared" si="0"/>
        <v>-300</v>
      </c>
      <c r="F10" s="6"/>
    </row>
    <row r="11" spans="1:6" x14ac:dyDescent="0.25">
      <c r="A11">
        <v>3000</v>
      </c>
      <c r="B11">
        <v>300</v>
      </c>
      <c r="C11">
        <f t="shared" si="0"/>
        <v>-300</v>
      </c>
      <c r="F11" s="6"/>
    </row>
    <row r="12" spans="1:6" x14ac:dyDescent="0.25">
      <c r="A12">
        <v>3500</v>
      </c>
      <c r="B12">
        <v>300</v>
      </c>
      <c r="C12">
        <f t="shared" si="0"/>
        <v>-300</v>
      </c>
      <c r="F12" s="6"/>
    </row>
    <row r="13" spans="1:6" x14ac:dyDescent="0.25">
      <c r="A13">
        <v>4000</v>
      </c>
      <c r="B13">
        <v>290</v>
      </c>
      <c r="C13">
        <f t="shared" si="0"/>
        <v>-290</v>
      </c>
      <c r="F13" s="6"/>
    </row>
    <row r="14" spans="1:6" x14ac:dyDescent="0.25">
      <c r="A14">
        <v>4500</v>
      </c>
      <c r="B14">
        <v>260</v>
      </c>
      <c r="C14">
        <f t="shared" si="0"/>
        <v>-260</v>
      </c>
      <c r="F14" s="6"/>
    </row>
    <row r="15" spans="1:6" x14ac:dyDescent="0.25">
      <c r="A15">
        <v>5000</v>
      </c>
      <c r="B15">
        <v>233</v>
      </c>
      <c r="C15">
        <f t="shared" si="0"/>
        <v>-233</v>
      </c>
      <c r="F15" s="6"/>
    </row>
    <row r="16" spans="1:6" x14ac:dyDescent="0.25">
      <c r="A16">
        <v>5500</v>
      </c>
      <c r="B16">
        <v>213</v>
      </c>
      <c r="C16">
        <f t="shared" si="0"/>
        <v>-213</v>
      </c>
      <c r="F16" s="6"/>
    </row>
    <row r="17" spans="1:8" x14ac:dyDescent="0.25">
      <c r="A17">
        <v>6000</v>
      </c>
      <c r="B17">
        <v>195</v>
      </c>
      <c r="C17">
        <f t="shared" si="0"/>
        <v>-195</v>
      </c>
      <c r="F17" s="6"/>
    </row>
    <row r="18" spans="1:8" x14ac:dyDescent="0.25">
      <c r="A18">
        <v>6500</v>
      </c>
      <c r="B18">
        <v>180</v>
      </c>
      <c r="C18">
        <f t="shared" si="0"/>
        <v>-180</v>
      </c>
      <c r="F18" s="6"/>
    </row>
    <row r="19" spans="1:8" x14ac:dyDescent="0.25">
      <c r="A19">
        <v>7000</v>
      </c>
      <c r="B19">
        <v>165</v>
      </c>
      <c r="C19">
        <f t="shared" si="0"/>
        <v>-165</v>
      </c>
      <c r="F19" s="6"/>
    </row>
    <row r="20" spans="1:8" x14ac:dyDescent="0.25">
      <c r="A20">
        <v>7500</v>
      </c>
      <c r="B20">
        <v>153</v>
      </c>
      <c r="C20">
        <f t="shared" si="0"/>
        <v>-153</v>
      </c>
      <c r="F20" s="6"/>
    </row>
    <row r="21" spans="1:8" x14ac:dyDescent="0.25">
      <c r="A21">
        <v>8000</v>
      </c>
      <c r="B21">
        <v>143</v>
      </c>
      <c r="C21">
        <f t="shared" si="0"/>
        <v>-143</v>
      </c>
      <c r="F21" s="6"/>
    </row>
    <row r="22" spans="1:8" x14ac:dyDescent="0.25">
      <c r="A22">
        <v>8500</v>
      </c>
      <c r="B22">
        <v>134</v>
      </c>
      <c r="C22">
        <f t="shared" si="0"/>
        <v>-134</v>
      </c>
      <c r="F22" s="6"/>
    </row>
    <row r="23" spans="1:8" x14ac:dyDescent="0.25">
      <c r="A23">
        <v>9000</v>
      </c>
      <c r="B23">
        <v>125</v>
      </c>
      <c r="C23">
        <f t="shared" si="0"/>
        <v>-125</v>
      </c>
      <c r="F23" s="6"/>
    </row>
    <row r="24" spans="1:8" x14ac:dyDescent="0.25">
      <c r="A24">
        <v>9500</v>
      </c>
      <c r="B24">
        <v>120</v>
      </c>
      <c r="C24">
        <f t="shared" si="0"/>
        <v>-120</v>
      </c>
      <c r="F24" s="6"/>
    </row>
    <row r="25" spans="1:8" x14ac:dyDescent="0.25">
      <c r="A25">
        <v>10000</v>
      </c>
      <c r="B25">
        <v>112</v>
      </c>
      <c r="C25">
        <f t="shared" si="0"/>
        <v>-112</v>
      </c>
      <c r="F25" s="6"/>
      <c r="H25" s="1"/>
    </row>
    <row r="26" spans="1:8" x14ac:dyDescent="0.25">
      <c r="A26">
        <v>10500</v>
      </c>
      <c r="B26">
        <v>107</v>
      </c>
      <c r="C26">
        <f t="shared" si="0"/>
        <v>-107</v>
      </c>
    </row>
    <row r="27" spans="1:8" x14ac:dyDescent="0.25">
      <c r="A27">
        <v>11000</v>
      </c>
      <c r="B27">
        <v>101</v>
      </c>
      <c r="C27">
        <f t="shared" si="0"/>
        <v>-101</v>
      </c>
    </row>
    <row r="28" spans="1:8" x14ac:dyDescent="0.25">
      <c r="A28">
        <v>11500</v>
      </c>
      <c r="B28">
        <v>96</v>
      </c>
      <c r="C28">
        <f t="shared" si="0"/>
        <v>-96</v>
      </c>
    </row>
    <row r="29" spans="1:8" x14ac:dyDescent="0.25">
      <c r="A29">
        <v>12000</v>
      </c>
      <c r="B29">
        <v>92</v>
      </c>
      <c r="C29">
        <f t="shared" si="0"/>
        <v>-92</v>
      </c>
    </row>
    <row r="30" spans="1:8" x14ac:dyDescent="0.25">
      <c r="A30">
        <v>12500</v>
      </c>
      <c r="B30">
        <v>87</v>
      </c>
      <c r="C30">
        <f t="shared" si="0"/>
        <v>-87</v>
      </c>
    </row>
    <row r="31" spans="1:8" x14ac:dyDescent="0.25">
      <c r="A31">
        <v>13000</v>
      </c>
      <c r="B31">
        <v>83</v>
      </c>
      <c r="C31">
        <f t="shared" si="0"/>
        <v>-83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839A0F-C8B9-4E14-9CB6-97A1DA0469DB}"/>
</file>

<file path=customXml/itemProps2.xml><?xml version="1.0" encoding="utf-8"?>
<ds:datastoreItem xmlns:ds="http://schemas.openxmlformats.org/officeDocument/2006/customXml" ds:itemID="{85F73412-4F03-4D6D-AC0B-3D666232A5BB}"/>
</file>

<file path=customXml/itemProps3.xml><?xml version="1.0" encoding="utf-8"?>
<ds:datastoreItem xmlns:ds="http://schemas.openxmlformats.org/officeDocument/2006/customXml" ds:itemID="{1FF6EB1C-5631-410C-9C7D-BE1DD0D387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main</vt:lpstr>
      <vt:lpstr>eff</vt:lpstr>
      <vt:lpstr>lim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federico.miretti</dc:creator>
  <cp:lastModifiedBy>federico.miretti</cp:lastModifiedBy>
  <dcterms:created xsi:type="dcterms:W3CDTF">2021-01-29T09:29:47Z</dcterms:created>
  <dcterms:modified xsi:type="dcterms:W3CDTF">2021-06-03T09:21:47Z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